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 refMode="R1C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<sst xmlns="http://schemas.openxmlformats.org/spreadsheetml/2006/main" count="34" uniqueCount="22">
  <si>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</si>
  <si>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</si>
  <si>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</si>
  <si>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</si>
  <si>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</si>
  <si>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</si>
  <si>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</si>
  <si>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</si>
  <si>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</si>
  <si>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</si>
  <si>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</si>
  <si>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</si>
  <si>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</si>
  <si>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</si>
  <si>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</si>
  <si>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</si>
  <si>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</si>
  <si>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</si>
  <si>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</si>
  <si>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</si>
  <si>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</si>
  <si>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октябрь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</si>
</sst>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20" sqref="A20:L20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61">
        <v>1</v>
      </c>
      <c r="B3" s="35" t="s">
        <v>14</v>
      </c>
      <c r="C3" s="35" t="s">
        <v>7</v>
      </c>
      <c r="D3" s="48">
        <v>27856</v>
      </c>
      <c r="E3" s="48">
        <v>27961</v>
      </c>
      <c r="F3" s="48">
        <f>E3-D3</f>
        <v>105</v>
      </c>
      <c r="G3" s="50">
        <v>15</v>
      </c>
      <c r="H3" s="38">
        <v>1.025</v>
      </c>
      <c r="I3" s="40">
        <f>F3*G3*H3</f>
        <v>1614.3749999999998</v>
      </c>
      <c r="J3" s="52">
        <f>I3+I5+I7</f>
        <v>5386.374999999999</v>
      </c>
      <c r="K3" s="42">
        <v>19170.17</v>
      </c>
      <c r="L3" s="56">
        <f>J3/K3</f>
        <v>0.28097690317821905</v>
      </c>
    </row>
    <row r="4" spans="1:12" ht="15">
      <c r="A4" s="62"/>
      <c r="B4" s="36"/>
      <c r="C4" s="37"/>
      <c r="D4" s="49"/>
      <c r="E4" s="49"/>
      <c r="F4" s="49"/>
      <c r="G4" s="51"/>
      <c r="H4" s="39"/>
      <c r="I4" s="41"/>
      <c r="J4" s="53"/>
      <c r="K4" s="43"/>
      <c r="L4" s="57"/>
    </row>
    <row r="5" spans="1:12" ht="15">
      <c r="A5" s="62"/>
      <c r="B5" s="36"/>
      <c r="C5" s="35" t="s">
        <v>8</v>
      </c>
      <c r="D5" s="48">
        <v>32063</v>
      </c>
      <c r="E5" s="48">
        <v>32196</v>
      </c>
      <c r="F5" s="48">
        <f>E5-D5</f>
        <v>133</v>
      </c>
      <c r="G5" s="50">
        <v>20</v>
      </c>
      <c r="H5" s="38">
        <v>1.025</v>
      </c>
      <c r="I5" s="40">
        <f>F5*G5*H5</f>
        <v>2726.4999999999995</v>
      </c>
      <c r="J5" s="53"/>
      <c r="K5" s="43"/>
      <c r="L5" s="57"/>
    </row>
    <row r="6" spans="1:12" ht="15">
      <c r="A6" s="62"/>
      <c r="B6" s="36"/>
      <c r="C6" s="37"/>
      <c r="D6" s="49"/>
      <c r="E6" s="49"/>
      <c r="F6" s="49"/>
      <c r="G6" s="51"/>
      <c r="H6" s="39"/>
      <c r="I6" s="41"/>
      <c r="J6" s="53"/>
      <c r="K6" s="43"/>
      <c r="L6" s="57"/>
    </row>
    <row r="7" spans="1:12" ht="15">
      <c r="A7" s="62"/>
      <c r="B7" s="36"/>
      <c r="C7" s="35">
        <v>10051927</v>
      </c>
      <c r="D7" s="48">
        <v>5049</v>
      </c>
      <c r="E7" s="48">
        <v>5083</v>
      </c>
      <c r="F7" s="48">
        <f>E7-D7</f>
        <v>34</v>
      </c>
      <c r="G7" s="50">
        <v>30</v>
      </c>
      <c r="H7" s="38">
        <v>1.025</v>
      </c>
      <c r="I7" s="40">
        <f>F7*G7*H7</f>
        <v>1045.5</v>
      </c>
      <c r="J7" s="53"/>
      <c r="K7" s="43"/>
      <c r="L7" s="57"/>
    </row>
    <row r="8" spans="1:12" ht="15">
      <c r="A8" s="63"/>
      <c r="B8" s="37"/>
      <c r="C8" s="37"/>
      <c r="D8" s="49"/>
      <c r="E8" s="49"/>
      <c r="F8" s="49"/>
      <c r="G8" s="51"/>
      <c r="H8" s="39"/>
      <c r="I8" s="41"/>
      <c r="J8" s="54"/>
      <c r="K8" s="44"/>
      <c r="L8" s="58"/>
    </row>
    <row r="9" spans="1:12" ht="31.5" customHeight="1">
      <c r="A9" s="62">
        <v>2</v>
      </c>
      <c r="B9" s="35" t="s">
        <v>14</v>
      </c>
      <c r="C9" s="22">
        <v>4305091</v>
      </c>
      <c r="D9" s="28">
        <v>337</v>
      </c>
      <c r="E9" s="16">
        <v>444</v>
      </c>
      <c r="F9" s="23">
        <f>E9-D9</f>
        <v>107</v>
      </c>
      <c r="G9" s="22">
        <v>20</v>
      </c>
      <c r="H9" s="27"/>
      <c r="I9" s="24">
        <f>F9*G9</f>
        <v>2140</v>
      </c>
      <c r="J9" s="59">
        <f>I9+I10</f>
        <v>3140</v>
      </c>
      <c r="K9" s="43">
        <v>8220.11</v>
      </c>
      <c r="L9" s="57">
        <f>J9/K9</f>
        <v>0.3819900220313353</v>
      </c>
    </row>
    <row r="10" spans="1:12" ht="36" customHeight="1">
      <c r="A10" s="63"/>
      <c r="B10" s="37"/>
      <c r="C10" s="22">
        <v>4305921</v>
      </c>
      <c r="D10" s="28">
        <v>342</v>
      </c>
      <c r="E10" s="16">
        <v>442</v>
      </c>
      <c r="F10" s="23">
        <f>E10-D10</f>
        <v>100</v>
      </c>
      <c r="G10" s="22">
        <v>10</v>
      </c>
      <c r="H10" s="27"/>
      <c r="I10" s="24">
        <f>F10*G10</f>
        <v>1000</v>
      </c>
      <c r="J10" s="60"/>
      <c r="K10" s="44"/>
      <c r="L10" s="58"/>
    </row>
    <row r="11" spans="1:12" s="3" customFormat="1" ht="30" customHeight="1">
      <c r="A11" s="64">
        <v>3</v>
      </c>
      <c r="B11" s="35" t="s">
        <v>14</v>
      </c>
      <c r="C11" s="19">
        <v>4304831</v>
      </c>
      <c r="D11" s="18">
        <v>158</v>
      </c>
      <c r="E11" s="18">
        <v>222</v>
      </c>
      <c r="F11" s="25">
        <f>E11-D11</f>
        <v>64</v>
      </c>
      <c r="G11" s="17">
        <v>30</v>
      </c>
      <c r="H11" s="21">
        <v>1.025</v>
      </c>
      <c r="I11" s="24">
        <f>F11*G11*H11</f>
        <v>1967.9999999999998</v>
      </c>
      <c r="J11" s="59">
        <f>I11+I12</f>
        <v>3075</v>
      </c>
      <c r="K11" s="43">
        <v>8615.51</v>
      </c>
      <c r="L11" s="57">
        <f>J11/K11</f>
        <v>0.35691444847722303</v>
      </c>
    </row>
    <row r="12" spans="1:12" s="3" customFormat="1" ht="25.5" customHeight="1">
      <c r="A12" s="51"/>
      <c r="B12" s="37"/>
      <c r="C12" s="19">
        <v>4312490</v>
      </c>
      <c r="D12" s="20">
        <v>316</v>
      </c>
      <c r="E12" s="20">
        <v>424</v>
      </c>
      <c r="F12" s="26">
        <f>E12-D12</f>
        <v>108</v>
      </c>
      <c r="G12" s="17">
        <v>10</v>
      </c>
      <c r="H12" s="21">
        <v>1.025</v>
      </c>
      <c r="I12" s="24">
        <f>F12*G12*H12</f>
        <v>1107</v>
      </c>
      <c r="J12" s="60"/>
      <c r="K12" s="44"/>
      <c r="L12" s="58"/>
    </row>
    <row r="13" spans="1:12" s="3" customFormat="1" ht="45">
      <c r="A13" s="2" t="s">
        <v>13</v>
      </c>
      <c r="B13" s="2" t="s">
        <v>12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11</v>
      </c>
      <c r="I13" s="8" t="s">
        <v>16</v>
      </c>
      <c r="J13" s="4" t="s">
        <v>17</v>
      </c>
      <c r="K13" s="13" t="s">
        <v>19</v>
      </c>
      <c r="L13" s="15" t="s">
        <v>20</v>
      </c>
    </row>
    <row r="14" spans="1:12" s="3" customFormat="1" ht="15">
      <c r="A14" s="34" t="s">
        <v>0</v>
      </c>
      <c r="B14" s="35" t="s">
        <v>15</v>
      </c>
      <c r="C14" s="29" t="s">
        <v>9</v>
      </c>
      <c r="D14" s="31">
        <v>6291</v>
      </c>
      <c r="E14" s="31">
        <v>6291</v>
      </c>
      <c r="F14" s="31">
        <f>E14-D14</f>
        <v>0</v>
      </c>
      <c r="G14" s="29">
        <v>10</v>
      </c>
      <c r="H14" s="31">
        <v>1</v>
      </c>
      <c r="I14" s="40">
        <f>F14*G14*H14</f>
        <v>0</v>
      </c>
      <c r="J14" s="40">
        <f>I14+I16+I18</f>
        <v>1055.7499999999998</v>
      </c>
      <c r="K14" s="42">
        <v>71</v>
      </c>
      <c r="L14" s="67">
        <f>J14/K14</f>
        <v>14.869718309859152</v>
      </c>
    </row>
    <row r="15" spans="1:12" s="3" customFormat="1" ht="15">
      <c r="A15" s="34"/>
      <c r="B15" s="36"/>
      <c r="C15" s="30"/>
      <c r="D15" s="32"/>
      <c r="E15" s="32"/>
      <c r="F15" s="32"/>
      <c r="G15" s="30"/>
      <c r="H15" s="32"/>
      <c r="I15" s="41"/>
      <c r="J15" s="55"/>
      <c r="K15" s="43"/>
      <c r="L15" s="68"/>
    </row>
    <row r="16" spans="1:12" s="3" customFormat="1" ht="15">
      <c r="A16" s="34"/>
      <c r="B16" s="36"/>
      <c r="C16" s="29" t="s">
        <v>10</v>
      </c>
      <c r="D16" s="31">
        <v>42720</v>
      </c>
      <c r="E16" s="31">
        <v>42811</v>
      </c>
      <c r="F16" s="65">
        <f>E16-D16</f>
        <v>91</v>
      </c>
      <c r="G16" s="29">
        <v>10</v>
      </c>
      <c r="H16" s="38">
        <v>1.025</v>
      </c>
      <c r="I16" s="40">
        <f>F16*G16*H16</f>
        <v>932.7499999999999</v>
      </c>
      <c r="J16" s="55"/>
      <c r="K16" s="43"/>
      <c r="L16" s="68"/>
    </row>
    <row r="17" spans="1:12" s="3" customFormat="1" ht="15">
      <c r="A17" s="34"/>
      <c r="B17" s="36"/>
      <c r="C17" s="30"/>
      <c r="D17" s="32"/>
      <c r="E17" s="32"/>
      <c r="F17" s="66"/>
      <c r="G17" s="30"/>
      <c r="H17" s="39"/>
      <c r="I17" s="41"/>
      <c r="J17" s="55"/>
      <c r="K17" s="43"/>
      <c r="L17" s="68"/>
    </row>
    <row r="18" spans="1:12" s="3" customFormat="1" ht="15">
      <c r="A18" s="34"/>
      <c r="B18" s="36"/>
      <c r="C18" s="29">
        <v>11000075</v>
      </c>
      <c r="D18" s="31">
        <v>4234</v>
      </c>
      <c r="E18" s="31">
        <v>4240</v>
      </c>
      <c r="F18" s="31">
        <f>E18-D18</f>
        <v>6</v>
      </c>
      <c r="G18" s="29">
        <v>20</v>
      </c>
      <c r="H18" s="38">
        <v>1.025</v>
      </c>
      <c r="I18" s="40">
        <f>F18*G18*H18</f>
        <v>122.99999999999999</v>
      </c>
      <c r="J18" s="55"/>
      <c r="K18" s="43"/>
      <c r="L18" s="68"/>
    </row>
    <row r="19" spans="1:12" s="3" customFormat="1" ht="15">
      <c r="A19" s="34"/>
      <c r="B19" s="37"/>
      <c r="C19" s="30"/>
      <c r="D19" s="32"/>
      <c r="E19" s="32"/>
      <c r="F19" s="32"/>
      <c r="G19" s="30"/>
      <c r="H19" s="39"/>
      <c r="I19" s="41"/>
      <c r="J19" s="49"/>
      <c r="K19" s="44"/>
      <c r="L19" s="69"/>
    </row>
    <row r="20" spans="1:12" s="3" customFormat="1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64">
    <mergeCell ref="L11:L12"/>
    <mergeCell ref="J11:J12"/>
    <mergeCell ref="K11:K12"/>
    <mergeCell ref="L14:L19"/>
    <mergeCell ref="G14:G15"/>
    <mergeCell ref="H16:H17"/>
    <mergeCell ref="I16:I17"/>
    <mergeCell ref="H14:H15"/>
    <mergeCell ref="I14:I15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G7:G8"/>
    <mergeCell ref="H7:H8"/>
    <mergeCell ref="I7:I8"/>
    <mergeCell ref="G5:G6"/>
    <mergeCell ref="H3:H4"/>
    <mergeCell ref="I3:I4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2016-10-28T09:52:36Z</dcterms:modified>
  <cp:category/>
  <cp:version/>
  <cp:contentType/>
  <cp:contentStatus/>
</cp:coreProperties>
</file>